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AEA4" lockStructure="1"/>
  <bookViews>
    <workbookView xWindow="360" yWindow="105" windowWidth="20895" windowHeight="9150"/>
  </bookViews>
  <sheets>
    <sheet name="Application Requests Form" sheetId="1" r:id="rId1"/>
    <sheet name="Names" sheetId="2" state="hidden" r:id="rId2"/>
    <sheet name="Order Item Calculator" sheetId="4" state="hidden" r:id="rId3"/>
  </sheets>
  <definedNames>
    <definedName name="Application___Elderly___Disabled__E_D">Names!$C$2</definedName>
    <definedName name="Application___Family_Medical">Names!$C$3</definedName>
    <definedName name="Application___Medicare_Savings_Plan__MSP">Names!$C$4</definedName>
    <definedName name="Bulk_Materials_Request">Names!$A$2</definedName>
    <definedName name="English">Names!$B$2</definedName>
    <definedName name="ES3100.8">Names!$D$2</definedName>
    <definedName name="ES3100.8S">Names!$D$3</definedName>
    <definedName name="Individual_Materials_Request">Names!$A$3</definedName>
    <definedName name="KC1100_">Names!$D$4</definedName>
    <definedName name="KC1100S">Names!$D$5</definedName>
    <definedName name="KC1105_">Names!$D$6</definedName>
    <definedName name="KC1105S">Names!$D$7</definedName>
    <definedName name="KC1500_">Names!$D$8</definedName>
    <definedName name="KC1500S">Names!$D$9</definedName>
    <definedName name="KC1505_">Names!$D$10</definedName>
    <definedName name="KC1505S">Names!$D$11</definedName>
    <definedName name="Language">Names!$B$2:$B$3</definedName>
    <definedName name="Materials_Type">Names!$C$2:$C$6</definedName>
    <definedName name="Order_Items">Names!$D$2:$D$11</definedName>
    <definedName name="Request_Types">Names!$A$2:$A$3</definedName>
    <definedName name="Spanish">Names!$B$3</definedName>
    <definedName name="State_Abbreviations">Names!$E$2:$E$66</definedName>
    <definedName name="Supplement___Elderly___Disabled__E_D">Names!$C$5</definedName>
    <definedName name="Supplement___Family_Medical">Names!$C$6</definedName>
  </definedNames>
  <calcPr calcId="145621"/>
</workbook>
</file>

<file path=xl/calcChain.xml><?xml version="1.0" encoding="utf-8"?>
<calcChain xmlns="http://schemas.openxmlformats.org/spreadsheetml/2006/main">
  <c r="B2" i="4" l="1"/>
  <c r="B1" i="4"/>
  <c r="B6" i="4"/>
  <c r="B5" i="4"/>
  <c r="B4" i="4"/>
  <c r="B3" i="4"/>
  <c r="B10" i="4"/>
  <c r="B8" i="4"/>
  <c r="B9" i="4"/>
  <c r="B7" i="4"/>
  <c r="B14" i="1" l="1"/>
</calcChain>
</file>

<file path=xl/sharedStrings.xml><?xml version="1.0" encoding="utf-8"?>
<sst xmlns="http://schemas.openxmlformats.org/spreadsheetml/2006/main" count="115" uniqueCount="102">
  <si>
    <t>Request Date</t>
  </si>
  <si>
    <t>Request Type</t>
  </si>
  <si>
    <t>Recipient Name</t>
  </si>
  <si>
    <t>Recipient Organization</t>
  </si>
  <si>
    <t>Mailing Street Address</t>
  </si>
  <si>
    <t>Mailing City</t>
  </si>
  <si>
    <t>Mailing State</t>
  </si>
  <si>
    <t>Mailing Zip</t>
  </si>
  <si>
    <t>Language</t>
  </si>
  <si>
    <t>Materials Type</t>
  </si>
  <si>
    <t>Volume</t>
  </si>
  <si>
    <t>Order Item</t>
  </si>
  <si>
    <t>Request Types</t>
  </si>
  <si>
    <t>Bulk Materials Request</t>
  </si>
  <si>
    <t>Individual Materials Request</t>
  </si>
  <si>
    <t>English</t>
  </si>
  <si>
    <t>Spanish</t>
  </si>
  <si>
    <t>Application - Elderly &amp; Disabled (E&amp;D)</t>
  </si>
  <si>
    <t>Application - Family Medical</t>
  </si>
  <si>
    <t>Application - Medicare Savings Plan (MSP)</t>
  </si>
  <si>
    <t>Supplement - Elderly &amp; Disabled (E&amp;D)</t>
  </si>
  <si>
    <t>Supplement - Family Medical</t>
  </si>
  <si>
    <t>Order Items</t>
  </si>
  <si>
    <t>ES3100.8</t>
  </si>
  <si>
    <t>ES3100.8S</t>
  </si>
  <si>
    <t>KC1100</t>
  </si>
  <si>
    <t>KC1100S</t>
  </si>
  <si>
    <t>KC1105</t>
  </si>
  <si>
    <t>KC1105S</t>
  </si>
  <si>
    <t>KC1500</t>
  </si>
  <si>
    <t>KC1500S</t>
  </si>
  <si>
    <t>KC1505</t>
  </si>
  <si>
    <t>KC1505S</t>
  </si>
  <si>
    <t>Please email this form to:</t>
  </si>
  <si>
    <t>State Abbreviations</t>
  </si>
  <si>
    <t>Kansas - KS</t>
  </si>
  <si>
    <t>Alabama - AL</t>
  </si>
  <si>
    <t>Alaska - AK</t>
  </si>
  <si>
    <t>Arizona - AZ</t>
  </si>
  <si>
    <t>Arkansas - AR</t>
  </si>
  <si>
    <t>California - CA</t>
  </si>
  <si>
    <t>Colorado - CO</t>
  </si>
  <si>
    <t>Connecticut - CT</t>
  </si>
  <si>
    <t>Delaware - DE</t>
  </si>
  <si>
    <t>Florida - FL</t>
  </si>
  <si>
    <t>Georgia - GA</t>
  </si>
  <si>
    <t>Hawaii - HI</t>
  </si>
  <si>
    <t>Idaho - ID</t>
  </si>
  <si>
    <t>Illinois - IL</t>
  </si>
  <si>
    <t>Indiana - IN</t>
  </si>
  <si>
    <t>Iowa - IA</t>
  </si>
  <si>
    <t>Kentucky - KY</t>
  </si>
  <si>
    <t>Louisiana - LA</t>
  </si>
  <si>
    <t>Maine - ME</t>
  </si>
  <si>
    <t>Maryland - MD</t>
  </si>
  <si>
    <t>Massachusetts - MA</t>
  </si>
  <si>
    <t>Michigan - MI</t>
  </si>
  <si>
    <t>Minnesota - MN</t>
  </si>
  <si>
    <t>Mississippi - MS</t>
  </si>
  <si>
    <t>Missouri - MO</t>
  </si>
  <si>
    <t>Montana - MT</t>
  </si>
  <si>
    <t>Nebraska - NE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</si>
  <si>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</si>
  <si>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</si>
  <si>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</si>
  <si>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</si>
  <si>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</si>
  <si>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</si>
  <si>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North Dakota - ND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</si>
  <si>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</si>
  <si>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</si>
  <si>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</si>
  <si>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</si>
  <si>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</si>
  <si>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</si>
  <si>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</si>
  <si>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</si>
  <si>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</si>
  <si>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</si>
  <si>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</si>
  <si>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</si>
  <si>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>Washington - WA</t>
  </si>
  <si>
    <t>West Virginia - WV</t>
  </si>
  <si>
    <t>Wisconsin - WI</t>
  </si>
  <si>
    <t>Wyoming - WY</t>
  </si>
  <si>
    <t>American Samoa - AS</t>
  </si>
  <si>
    <t>District of Columbia - DC</t>
  </si>
  <si>
    <t>Federated States of Micronesia - FM</t>
  </si>
  <si>
    <t>Guam - GU</t>
  </si>
  <si>
    <t>Marshall Islands - MH</t>
  </si>
  <si>
    <t>Northern Mariana Islands - MP</t>
  </si>
  <si>
    <t>Palau - PW</t>
  </si>
  <si>
    <t>Puerto Rico - PR</t>
  </si>
  <si>
    <t>Virgin Islands - VI</t>
  </si>
  <si>
    <t>Armed Forces Africa - AE</t>
  </si>
  <si>
    <t>Armed Forces Americas - AA</t>
  </si>
  <si>
    <t>Armed Forces Canada - AE</t>
  </si>
  <si>
    <t>Armed Forces Europe - AE</t>
  </si>
  <si>
    <t>Armed Forces Middle East - AE</t>
  </si>
  <si>
    <t>Armed Forces Pacific - AP</t>
  </si>
  <si>
    <t>Note:  If multiple types of applications are requested (for example, both an English and Spanish version of the same application type, or both an Elderly &amp; Disabled (E&amp;D) Application and a Family Medical Application), please fill out a 2nd form for each of the additional application types.</t>
  </si>
  <si>
    <t>KSApplicationRequest@Policy-Studies.com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</si>
</sst>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0" fontId="0" fillId="0" borderId="2" xfId="0" applyBorder="1" applyAlignment="1" applyProtection="1">
      <alignment horizontal="left" vertical="top" indent="1"/>
      <protection locked="0"/>
    </xf>
    <xf numFmtId="14" fontId="0" fillId="0" borderId="4" xfId="0" applyNumberFormat="1" applyBorder="1" applyAlignment="1" applyProtection="1">
      <alignment horizontal="left" vertical="top" indent="1"/>
      <protection locked="0"/>
    </xf>
    <xf numFmtId="0" fontId="0" fillId="0" borderId="6" xfId="0" applyBorder="1" applyAlignment="1" applyProtection="1">
      <alignment horizontal="left" vertical="top" indent="1"/>
      <protection locked="0"/>
    </xf>
    <xf numFmtId="0" fontId="0" fillId="0" borderId="4" xfId="0" applyBorder="1" applyAlignment="1" applyProtection="1">
      <alignment horizontal="left" vertical="top" indent="1"/>
      <protection locked="0"/>
    </xf>
    <xf numFmtId="0" fontId="0" fillId="2" borderId="1" xfId="0" applyFill="1" applyBorder="1" applyAlignment="1" applyProtection="1">
      <alignment horizontal="left" vertical="top" indent="1"/>
    </xf>
    <xf numFmtId="0" fontId="0" fillId="0" borderId="0" xfId="0" applyProtection="1"/>
    <xf numFmtId="0" fontId="0" fillId="2" borderId="3" xfId="0" applyFill="1" applyBorder="1" applyAlignment="1" applyProtection="1">
      <alignment horizontal="left" vertical="top" indent="1"/>
    </xf>
    <xf numFmtId="0" fontId="0" fillId="2" borderId="5" xfId="0" applyFill="1" applyBorder="1" applyAlignment="1" applyProtection="1">
      <alignment horizontal="left" vertical="top" indent="1"/>
    </xf>
    <xf numFmtId="0" fontId="0" fillId="0" borderId="4" xfId="0" applyBorder="1" applyAlignment="1" applyProtection="1">
      <alignment horizontal="left" vertical="top" indent="1"/>
    </xf>
    <xf numFmtId="0" fontId="0" fillId="0" borderId="0" xfId="0" applyFill="1" applyBorder="1" applyAlignment="1" applyProtection="1">
      <alignment horizontal="left" vertical="top" indent="1"/>
    </xf>
    <xf numFmtId="0" fontId="0" fillId="0" borderId="0" xfId="0" applyFill="1" applyProtection="1"/>
    <xf numFmtId="0" fontId="2" fillId="0" borderId="0" xfId="1" applyAlignment="1" applyProtection="1">
      <alignment horizontal="left" vertical="top" indent="1"/>
    </xf>
    <xf numFmtId="0" fontId="0" fillId="0" borderId="0" xfId="0" applyAlignment="1" applyProtection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SApplicationRequest@Policy-Studi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E13" sqref="E13"/>
    </sheetView>
  </sheetViews>
  <sheetFormatPr defaultRowHeight="15" x14ac:dyDescent="0.25"/>
  <cols>
    <col min="1" max="1" width="25.28515625" style="7" bestFit="1" customWidth="1"/>
    <col min="2" max="2" width="36.5703125" style="7" customWidth="1"/>
    <col min="3" max="16384" width="9.140625" style="7"/>
  </cols>
  <sheetData>
    <row r="1" spans="1:2" ht="15.75" thickTop="1" x14ac:dyDescent="0.25">
      <c r="A1" s="6" t="s">
        <v>1</v>
      </c>
      <c r="B1" s="2"/>
    </row>
    <row r="2" spans="1:2" ht="15.75" thickBot="1" x14ac:dyDescent="0.3">
      <c r="A2" s="8" t="s">
        <v>0</v>
      </c>
      <c r="B2" s="3"/>
    </row>
    <row r="3" spans="1:2" ht="16.5" thickTop="1" thickBot="1" x14ac:dyDescent="0.3"/>
    <row r="4" spans="1:2" ht="15.75" thickTop="1" x14ac:dyDescent="0.25">
      <c r="A4" s="6" t="s">
        <v>2</v>
      </c>
      <c r="B4" s="2"/>
    </row>
    <row r="5" spans="1:2" x14ac:dyDescent="0.25">
      <c r="A5" s="9" t="s">
        <v>3</v>
      </c>
      <c r="B5" s="4"/>
    </row>
    <row r="6" spans="1:2" x14ac:dyDescent="0.25">
      <c r="A6" s="9" t="s">
        <v>4</v>
      </c>
      <c r="B6" s="4"/>
    </row>
    <row r="7" spans="1:2" x14ac:dyDescent="0.25">
      <c r="A7" s="9" t="s">
        <v>5</v>
      </c>
      <c r="B7" s="4"/>
    </row>
    <row r="8" spans="1:2" x14ac:dyDescent="0.25">
      <c r="A8" s="9" t="s">
        <v>6</v>
      </c>
      <c r="B8" s="4" t="s">
        <v>35</v>
      </c>
    </row>
    <row r="9" spans="1:2" ht="15.75" thickBot="1" x14ac:dyDescent="0.3">
      <c r="A9" s="8" t="s">
        <v>7</v>
      </c>
      <c r="B9" s="5"/>
    </row>
    <row r="10" spans="1:2" ht="16.5" thickTop="1" thickBot="1" x14ac:dyDescent="0.3"/>
    <row r="11" spans="1:2" ht="15.75" thickTop="1" x14ac:dyDescent="0.25">
      <c r="A11" s="6" t="s">
        <v>8</v>
      </c>
      <c r="B11" s="2"/>
    </row>
    <row r="12" spans="1:2" x14ac:dyDescent="0.25">
      <c r="A12" s="9" t="s">
        <v>9</v>
      </c>
      <c r="B12" s="4"/>
    </row>
    <row r="13" spans="1:2" x14ac:dyDescent="0.25">
      <c r="A13" s="9" t="s">
        <v>10</v>
      </c>
      <c r="B13" s="4"/>
    </row>
    <row r="14" spans="1:2" ht="15.75" thickBot="1" x14ac:dyDescent="0.3">
      <c r="A14" s="8" t="s">
        <v>11</v>
      </c>
      <c r="B14" s="10" t="str">
        <f>CONCATENATE('Order Item Calculator'!B1, 'Order Item Calculator'!B2, 'Order Item Calculator'!B3, 'Order Item Calculator'!B4, 'Order Item Calculator'!B5, 'Order Item Calculator'!B6, 'Order Item Calculator'!B7, 'Order Item Calculator'!B8, 'Order Item Calculator'!B9, 'Order Item Calculator'!B10)</f>
        <v/>
      </c>
    </row>
    <row r="15" spans="1:2" ht="15.75" thickTop="1" x14ac:dyDescent="0.25"/>
    <row r="16" spans="1:2" x14ac:dyDescent="0.25">
      <c r="A16" s="11" t="s">
        <v>33</v>
      </c>
    </row>
    <row r="17" spans="1:2" s="12" customFormat="1" x14ac:dyDescent="0.25">
      <c r="A17" s="13" t="s">
        <v>101</v>
      </c>
    </row>
    <row r="19" spans="1:2" ht="75" customHeight="1" x14ac:dyDescent="0.25">
      <c r="A19" s="14" t="s">
        <v>100</v>
      </c>
      <c r="B19" s="14"/>
    </row>
  </sheetData>
  <mergeCells count="1">
    <mergeCell ref="A19:B19"/>
  </mergeCells>
  <dataValidations count="6">
    <dataValidation type="list" allowBlank="1" showInputMessage="1" showErrorMessage="1" sqref="B1">
      <formula1>Request_Types</formula1>
    </dataValidation>
    <dataValidation type="list" allowBlank="1" showInputMessage="1" showErrorMessage="1" sqref="B11">
      <formula1>Language</formula1>
    </dataValidation>
    <dataValidation type="list" allowBlank="1" showInputMessage="1" showErrorMessage="1" sqref="B12">
      <formula1>Materials_Type</formula1>
    </dataValidation>
    <dataValidation type="whole" allowBlank="1" showInputMessage="1" showErrorMessage="1" error="You must enter a number between 1 and 5,000" sqref="B13">
      <formula1>1</formula1>
      <formula2>5000</formula2>
    </dataValidation>
    <dataValidation type="date" operator="equal" allowBlank="1" showInputMessage="1" showErrorMessage="1" error="The request date must be today's date." sqref="B2">
      <formula1>TODAY()</formula1>
    </dataValidation>
    <dataValidation type="list" allowBlank="1" showInputMessage="1" showErrorMessage="1" sqref="B8">
      <formula1>State_Abbreviations</formula1>
    </dataValidation>
  </dataValidations>
  <hyperlinks>
    <hyperlink ref="A17" r:id="rId1"/>
  </hyperlinks>
  <pageMargins left="0.7" right="0.7" top="1.5" bottom="0.75" header="0.3" footer="0.3"/>
  <pageSetup orientation="portrait" r:id="rId2"/>
  <headerFooter>
    <oddHeader>&amp;L&amp;G&amp;C&amp;"-,Bold"&amp;16Application Requests Form&amp;R&amp;G</oddHeader>
    <oddFooter>&amp;L&amp;9© 2013 MAXIMUS, Inc. All Rights Reserved&amp;C&amp;9Page &amp;P of &amp;N&amp;R&amp;9Created on &amp;D at &amp;T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G46" sqref="G46"/>
    </sheetView>
  </sheetViews>
  <sheetFormatPr defaultRowHeight="15" x14ac:dyDescent="0.25"/>
  <cols>
    <col min="1" max="1" width="26.85546875" bestFit="1" customWidth="1"/>
    <col min="2" max="2" width="9.28515625" bestFit="1" customWidth="1"/>
    <col min="3" max="3" width="39" bestFit="1" customWidth="1"/>
    <col min="4" max="4" width="11.5703125" bestFit="1" customWidth="1"/>
    <col min="5" max="5" width="33.42578125" bestFit="1" customWidth="1"/>
  </cols>
  <sheetData>
    <row r="1" spans="1:5" x14ac:dyDescent="0.25">
      <c r="A1" s="1" t="s">
        <v>12</v>
      </c>
      <c r="B1" s="1" t="s">
        <v>8</v>
      </c>
      <c r="C1" s="1" t="s">
        <v>9</v>
      </c>
      <c r="D1" s="1" t="s">
        <v>22</v>
      </c>
      <c r="E1" s="1" t="s">
        <v>34</v>
      </c>
    </row>
    <row r="2" spans="1:5" x14ac:dyDescent="0.25">
      <c r="A2" t="s">
        <v>13</v>
      </c>
      <c r="B2" t="s">
        <v>15</v>
      </c>
      <c r="C2" t="s">
        <v>17</v>
      </c>
      <c r="D2" t="s">
        <v>23</v>
      </c>
      <c r="E2" t="s">
        <v>35</v>
      </c>
    </row>
    <row r="3" spans="1:5" x14ac:dyDescent="0.25">
      <c r="A3" t="s">
        <v>14</v>
      </c>
      <c r="B3" t="s">
        <v>16</v>
      </c>
      <c r="C3" t="s">
        <v>18</v>
      </c>
      <c r="D3" t="s">
        <v>24</v>
      </c>
      <c r="E3" t="s">
        <v>36</v>
      </c>
    </row>
    <row r="4" spans="1:5" x14ac:dyDescent="0.25">
      <c r="C4" t="s">
        <v>19</v>
      </c>
      <c r="D4" t="s">
        <v>25</v>
      </c>
      <c r="E4" t="s">
        <v>37</v>
      </c>
    </row>
    <row r="5" spans="1:5" x14ac:dyDescent="0.25">
      <c r="C5" t="s">
        <v>20</v>
      </c>
      <c r="D5" t="s">
        <v>26</v>
      </c>
      <c r="E5" t="s">
        <v>38</v>
      </c>
    </row>
    <row r="6" spans="1:5" x14ac:dyDescent="0.25">
      <c r="C6" t="s">
        <v>21</v>
      </c>
      <c r="D6" t="s">
        <v>27</v>
      </c>
      <c r="E6" t="s">
        <v>39</v>
      </c>
    </row>
    <row r="7" spans="1:5" x14ac:dyDescent="0.25">
      <c r="D7" t="s">
        <v>28</v>
      </c>
      <c r="E7" t="s">
        <v>40</v>
      </c>
    </row>
    <row r="8" spans="1:5" x14ac:dyDescent="0.25">
      <c r="D8" t="s">
        <v>29</v>
      </c>
      <c r="E8" t="s">
        <v>41</v>
      </c>
    </row>
    <row r="9" spans="1:5" x14ac:dyDescent="0.25">
      <c r="D9" t="s">
        <v>30</v>
      </c>
      <c r="E9" t="s">
        <v>42</v>
      </c>
    </row>
    <row r="10" spans="1:5" x14ac:dyDescent="0.25">
      <c r="D10" t="s">
        <v>31</v>
      </c>
      <c r="E10" t="s">
        <v>43</v>
      </c>
    </row>
    <row r="11" spans="1:5" x14ac:dyDescent="0.25">
      <c r="D11" t="s">
        <v>32</v>
      </c>
      <c r="E11" t="s">
        <v>44</v>
      </c>
    </row>
    <row r="12" spans="1:5" x14ac:dyDescent="0.25">
      <c r="E12" t="s">
        <v>45</v>
      </c>
    </row>
    <row r="13" spans="1:5" x14ac:dyDescent="0.25">
      <c r="E13" t="s">
        <v>46</v>
      </c>
    </row>
    <row r="14" spans="1:5" x14ac:dyDescent="0.25">
      <c r="E14" t="s">
        <v>47</v>
      </c>
    </row>
    <row r="15" spans="1:5" x14ac:dyDescent="0.25">
      <c r="E15" t="s">
        <v>48</v>
      </c>
    </row>
    <row r="16" spans="1:5" x14ac:dyDescent="0.25">
      <c r="E16" t="s">
        <v>49</v>
      </c>
    </row>
    <row r="17" spans="5:5" x14ac:dyDescent="0.25">
      <c r="E17" t="s">
        <v>50</v>
      </c>
    </row>
    <row r="18" spans="5:5" x14ac:dyDescent="0.25">
      <c r="E18" t="s">
        <v>51</v>
      </c>
    </row>
    <row r="19" spans="5:5" x14ac:dyDescent="0.25">
      <c r="E19" t="s">
        <v>52</v>
      </c>
    </row>
    <row r="20" spans="5:5" x14ac:dyDescent="0.25">
      <c r="E20" t="s">
        <v>53</v>
      </c>
    </row>
    <row r="21" spans="5:5" x14ac:dyDescent="0.25">
      <c r="E21" t="s">
        <v>54</v>
      </c>
    </row>
    <row r="22" spans="5:5" x14ac:dyDescent="0.25">
      <c r="E22" t="s">
        <v>55</v>
      </c>
    </row>
    <row r="23" spans="5:5" x14ac:dyDescent="0.25">
      <c r="E23" t="s">
        <v>56</v>
      </c>
    </row>
    <row r="24" spans="5:5" x14ac:dyDescent="0.25">
      <c r="E24" t="s">
        <v>57</v>
      </c>
    </row>
    <row r="25" spans="5:5" x14ac:dyDescent="0.25">
      <c r="E25" t="s">
        <v>58</v>
      </c>
    </row>
    <row r="26" spans="5:5" x14ac:dyDescent="0.25">
      <c r="E26" t="s">
        <v>59</v>
      </c>
    </row>
    <row r="27" spans="5:5" x14ac:dyDescent="0.25">
      <c r="E27" t="s">
        <v>60</v>
      </c>
    </row>
    <row r="28" spans="5:5" x14ac:dyDescent="0.25">
      <c r="E28" t="s">
        <v>61</v>
      </c>
    </row>
    <row r="29" spans="5:5" x14ac:dyDescent="0.25">
      <c r="E29" t="s">
        <v>62</v>
      </c>
    </row>
    <row r="30" spans="5:5" x14ac:dyDescent="0.25">
      <c r="E30" t="s">
        <v>63</v>
      </c>
    </row>
    <row r="31" spans="5:5" x14ac:dyDescent="0.25">
      <c r="E31" t="s">
        <v>64</v>
      </c>
    </row>
    <row r="32" spans="5:5" x14ac:dyDescent="0.25">
      <c r="E32" t="s">
        <v>65</v>
      </c>
    </row>
    <row r="33" spans="5:5" x14ac:dyDescent="0.25">
      <c r="E33" t="s">
        <v>66</v>
      </c>
    </row>
    <row r="34" spans="5:5" x14ac:dyDescent="0.25">
      <c r="E34" t="s">
        <v>67</v>
      </c>
    </row>
    <row r="35" spans="5:5" x14ac:dyDescent="0.25">
      <c r="E35" t="s">
        <v>68</v>
      </c>
    </row>
    <row r="36" spans="5:5" x14ac:dyDescent="0.25">
      <c r="E36" t="s">
        <v>69</v>
      </c>
    </row>
    <row r="37" spans="5:5" x14ac:dyDescent="0.25">
      <c r="E37" t="s">
        <v>70</v>
      </c>
    </row>
    <row r="38" spans="5:5" x14ac:dyDescent="0.25">
      <c r="E38" t="s">
        <v>71</v>
      </c>
    </row>
    <row r="39" spans="5:5" x14ac:dyDescent="0.25">
      <c r="E39" t="s">
        <v>72</v>
      </c>
    </row>
    <row r="40" spans="5:5" x14ac:dyDescent="0.25">
      <c r="E40" t="s">
        <v>73</v>
      </c>
    </row>
    <row r="41" spans="5:5" x14ac:dyDescent="0.25">
      <c r="E41" t="s">
        <v>74</v>
      </c>
    </row>
    <row r="42" spans="5:5" x14ac:dyDescent="0.25">
      <c r="E42" t="s">
        <v>75</v>
      </c>
    </row>
    <row r="43" spans="5:5" x14ac:dyDescent="0.25">
      <c r="E43" t="s">
        <v>76</v>
      </c>
    </row>
    <row r="44" spans="5:5" x14ac:dyDescent="0.25">
      <c r="E44" t="s">
        <v>77</v>
      </c>
    </row>
    <row r="45" spans="5:5" x14ac:dyDescent="0.25">
      <c r="E45" t="s">
        <v>78</v>
      </c>
    </row>
    <row r="46" spans="5:5" x14ac:dyDescent="0.25">
      <c r="E46" t="s">
        <v>79</v>
      </c>
    </row>
    <row r="47" spans="5:5" x14ac:dyDescent="0.25">
      <c r="E47" t="s">
        <v>80</v>
      </c>
    </row>
    <row r="48" spans="5:5" x14ac:dyDescent="0.25">
      <c r="E48" t="s">
        <v>81</v>
      </c>
    </row>
    <row r="49" spans="5:5" x14ac:dyDescent="0.25">
      <c r="E49" t="s">
        <v>82</v>
      </c>
    </row>
    <row r="50" spans="5:5" x14ac:dyDescent="0.25">
      <c r="E50" t="s">
        <v>83</v>
      </c>
    </row>
    <row r="51" spans="5:5" x14ac:dyDescent="0.25">
      <c r="E51" t="s">
        <v>84</v>
      </c>
    </row>
    <row r="52" spans="5:5" x14ac:dyDescent="0.25">
      <c r="E52" t="s">
        <v>85</v>
      </c>
    </row>
    <row r="53" spans="5:5" x14ac:dyDescent="0.25">
      <c r="E53" t="s">
        <v>86</v>
      </c>
    </row>
    <row r="54" spans="5:5" x14ac:dyDescent="0.25">
      <c r="E54" t="s">
        <v>87</v>
      </c>
    </row>
    <row r="55" spans="5:5" x14ac:dyDescent="0.25">
      <c r="E55" t="s">
        <v>88</v>
      </c>
    </row>
    <row r="56" spans="5:5" x14ac:dyDescent="0.25">
      <c r="E56" t="s">
        <v>89</v>
      </c>
    </row>
    <row r="57" spans="5:5" x14ac:dyDescent="0.25">
      <c r="E57" t="s">
        <v>90</v>
      </c>
    </row>
    <row r="58" spans="5:5" x14ac:dyDescent="0.25">
      <c r="E58" t="s">
        <v>91</v>
      </c>
    </row>
    <row r="59" spans="5:5" x14ac:dyDescent="0.25">
      <c r="E59" t="s">
        <v>92</v>
      </c>
    </row>
    <row r="60" spans="5:5" x14ac:dyDescent="0.25">
      <c r="E60" t="s">
        <v>93</v>
      </c>
    </row>
    <row r="61" spans="5:5" x14ac:dyDescent="0.25">
      <c r="E61" t="s">
        <v>94</v>
      </c>
    </row>
    <row r="62" spans="5:5" x14ac:dyDescent="0.25">
      <c r="E62" t="s">
        <v>95</v>
      </c>
    </row>
    <row r="63" spans="5:5" x14ac:dyDescent="0.25">
      <c r="E63" t="s">
        <v>96</v>
      </c>
    </row>
    <row r="64" spans="5:5" x14ac:dyDescent="0.25">
      <c r="E64" t="s">
        <v>97</v>
      </c>
    </row>
    <row r="65" spans="5:5" x14ac:dyDescent="0.25">
      <c r="E65" t="s">
        <v>98</v>
      </c>
    </row>
    <row r="66" spans="5:5" x14ac:dyDescent="0.25">
      <c r="E66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3" sqref="B3"/>
    </sheetView>
  </sheetViews>
  <sheetFormatPr defaultRowHeight="15" x14ac:dyDescent="0.25"/>
  <sheetData>
    <row r="1" spans="1:2" x14ac:dyDescent="0.25">
      <c r="A1" t="s">
        <v>23</v>
      </c>
      <c r="B1" t="str">
        <f>IF('Application Requests Form'!$B$11=English, IF('Application Requests Form'!$B$12=Application___Medicare_Savings_Plan__MSP, ES3100.8, ""), "")</f>
        <v/>
      </c>
    </row>
    <row r="2" spans="1:2" x14ac:dyDescent="0.25">
      <c r="A2" t="s">
        <v>24</v>
      </c>
      <c r="B2" t="str">
        <f>IF('Application Requests Form'!$B$11=Spanish, IF('Application Requests Form'!$B$12=Application___Medicare_Savings_Plan__MSP, ES3100.8S, ""), "")</f>
        <v/>
      </c>
    </row>
    <row r="3" spans="1:2" x14ac:dyDescent="0.25">
      <c r="A3" t="s">
        <v>25</v>
      </c>
      <c r="B3" t="str">
        <f>IF('Application Requests Form'!$B$11=English, IF('Application Requests Form'!$B$12=Application___Family_Medical, KC1100_, ""), "")</f>
        <v/>
      </c>
    </row>
    <row r="4" spans="1:2" x14ac:dyDescent="0.25">
      <c r="A4" t="s">
        <v>26</v>
      </c>
      <c r="B4" t="str">
        <f>IF('Application Requests Form'!$B$11=Spanish, IF('Application Requests Form'!$B$12=Application___Family_Medical, KC1100S, ""), "")</f>
        <v/>
      </c>
    </row>
    <row r="5" spans="1:2" x14ac:dyDescent="0.25">
      <c r="A5" t="s">
        <v>27</v>
      </c>
      <c r="B5" t="str">
        <f>IF('Application Requests Form'!$B$11=English, IF('Application Requests Form'!$B$12=Supplement___Family_Medical, KC1105_, ""), "")</f>
        <v/>
      </c>
    </row>
    <row r="6" spans="1:2" x14ac:dyDescent="0.25">
      <c r="A6" t="s">
        <v>28</v>
      </c>
      <c r="B6" t="str">
        <f>IF('Application Requests Form'!$B$11=Spanish, IF('Application Requests Form'!$B$12=Supplement___Family_Medical, KC1105S, ""), "")</f>
        <v/>
      </c>
    </row>
    <row r="7" spans="1:2" x14ac:dyDescent="0.25">
      <c r="A7" t="s">
        <v>29</v>
      </c>
      <c r="B7" t="str">
        <f>IF('Application Requests Form'!$B$11=English, IF('Application Requests Form'!$B$12=Application___Elderly___Disabled__E_D, KC1500_, ""), "")</f>
        <v/>
      </c>
    </row>
    <row r="8" spans="1:2" x14ac:dyDescent="0.25">
      <c r="A8" t="s">
        <v>30</v>
      </c>
      <c r="B8" t="str">
        <f>IF('Application Requests Form'!$B$11=Spanish, IF('Application Requests Form'!$B$12=Application___Elderly___Disabled__E_D, KC1500S, ""), "")</f>
        <v/>
      </c>
    </row>
    <row r="9" spans="1:2" x14ac:dyDescent="0.25">
      <c r="A9" t="s">
        <v>31</v>
      </c>
      <c r="B9" t="str">
        <f>IF('Application Requests Form'!$B$11=English, IF('Application Requests Form'!$B$12=Supplement___Elderly___Disabled__E_D, KC1505_, ""), "")</f>
        <v/>
      </c>
    </row>
    <row r="10" spans="1:2" x14ac:dyDescent="0.25">
      <c r="A10" t="s">
        <v>32</v>
      </c>
      <c r="B10" t="str">
        <f>IF('Application Requests Form'!$B$11=Spanish, IF('Application Requests Form'!$B$12=Supplement___Elderly___Disabled__E_D, KC1505S, ""), 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Application Requests Form</vt:lpstr>
      <vt:lpstr>Names</vt:lpstr>
      <vt:lpstr>Order Item Calculator</vt:lpstr>
      <vt:lpstr>Application___Elderly___Disabled__E_D</vt:lpstr>
      <vt:lpstr>Application___Family_Medical</vt:lpstr>
      <vt:lpstr>Application___Medicare_Savings_Plan__MSP</vt:lpstr>
      <vt:lpstr>Bulk_Materials_Request</vt:lpstr>
      <vt:lpstr>English</vt:lpstr>
      <vt:lpstr>ES3100.8</vt:lpstr>
      <vt:lpstr>ES3100.8S</vt:lpstr>
      <vt:lpstr>Individual_Materials_Request</vt:lpstr>
      <vt:lpstr>KC1100_</vt:lpstr>
      <vt:lpstr>KC1100S</vt:lpstr>
      <vt:lpstr>KC1105_</vt:lpstr>
      <vt:lpstr>KC1105S</vt:lpstr>
      <vt:lpstr>KC1500_</vt:lpstr>
      <vt:lpstr>KC1500S</vt:lpstr>
      <vt:lpstr>KC1505_</vt:lpstr>
      <vt:lpstr>KC1505S</vt:lpstr>
      <vt:lpstr>Language</vt:lpstr>
      <vt:lpstr>Materials_Type</vt:lpstr>
      <vt:lpstr>Order_Items</vt:lpstr>
      <vt:lpstr>Request_Types</vt:lpstr>
      <vt:lpstr>Spanish</vt:lpstr>
      <vt:lpstr>State_Abbreviations</vt:lpstr>
      <vt:lpstr>Supplement___Elderly___Disabled__E_D</vt:lpstr>
      <vt:lpstr>Supplement___Family_Medical</vt:lpstr>
    </vt:vector>
  </TitlesOfParts>
  <Company>Policy Studies,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rsandlin</dc:creator>
  <cp:lastModifiedBy>Allison Miller</cp:lastModifiedBy>
  <cp:lastPrinted>2013-09-11T19:40:18Z</cp:lastPrinted>
  <dcterms:created xsi:type="dcterms:W3CDTF">2013-08-28T16:43:29Z</dcterms:created>
  <dcterms:modified xsi:type="dcterms:W3CDTF">2013-10-17T17:19:58Z</dcterms:modified>
</cp:coreProperties>
</file>